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18" documentId="8_{9C5D13AA-EC8C-483A-AEDB-23BB8F2F9556}" xr6:coauthVersionLast="47" xr6:coauthVersionMax="47" xr10:uidLastSave="{3D06CAA2-A841-43C7-9E1B-A0F7446146BC}"/>
  <bookViews>
    <workbookView xWindow="-120" yWindow="-120" windowWidth="29040" windowHeight="15720" xr2:uid="{00000000-000D-0000-FFFF-FFFF00000000}"/>
  </bookViews>
  <sheets>
    <sheet name="Röstlängd" sheetId="2" r:id="rId1"/>
  </sheets>
  <definedNames>
    <definedName name="_xlnm.Print_Area" localSheetId="0">Röstlängd!$A$1:$H$33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" l="1"/>
  <c r="D15" i="2"/>
  <c r="D14" i="2"/>
  <c r="D13" i="2"/>
  <c r="D12" i="2"/>
  <c r="D11" i="2"/>
  <c r="D10" i="2"/>
  <c r="D9" i="2"/>
  <c r="D8" i="2"/>
  <c r="D7" i="2"/>
  <c r="D6" i="2"/>
  <c r="D5" i="2"/>
  <c r="D4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B17" i="2"/>
  <c r="D17" i="2" l="1"/>
  <c r="C17" i="2"/>
  <c r="B19" i="2" s="1"/>
  <c r="E14" i="2" l="1"/>
  <c r="B20" i="2"/>
  <c r="E9" i="2"/>
  <c r="E5" i="2"/>
  <c r="E8" i="2"/>
  <c r="E6" i="2"/>
  <c r="E11" i="2"/>
  <c r="E13" i="2"/>
  <c r="E12" i="2"/>
  <c r="E15" i="2"/>
  <c r="E7" i="2"/>
  <c r="E4" i="2"/>
  <c r="E16" i="2"/>
  <c r="E10" i="2"/>
  <c r="E17" i="2" l="1"/>
</calcChain>
</file>

<file path=xl/sharedStrings.xml><?xml version="1.0" encoding="utf-8"?>
<sst xmlns="http://schemas.openxmlformats.org/spreadsheetml/2006/main" count="18" uniqueCount="18">
  <si>
    <t>Bilaga 1</t>
  </si>
  <si>
    <t>Namn</t>
  </si>
  <si>
    <t>Antal A-aktier</t>
  </si>
  <si>
    <t>Aktieinnehav</t>
  </si>
  <si>
    <t>Röstantal</t>
  </si>
  <si>
    <t>Andel röster</t>
  </si>
  <si>
    <t>Ombud/företrädare för juridisk person</t>
  </si>
  <si>
    <t>Biträde</t>
  </si>
  <si>
    <t>Fullmakt</t>
  </si>
  <si>
    <t>Totalt</t>
  </si>
  <si>
    <t>Andel aktier närvarande</t>
  </si>
  <si>
    <t>Andel röster närvarande</t>
  </si>
  <si>
    <t>Besökande</t>
  </si>
  <si>
    <t>Antal aktier i bolaget</t>
  </si>
  <si>
    <t>Antal röster i bolaget</t>
  </si>
  <si>
    <t>Röstlängd årsstämma Sustainable Energy Solutions Sweden Holding AB, org. nr 556530-5868, 22-05-27</t>
  </si>
  <si>
    <t>Jan Åman</t>
  </si>
  <si>
    <t>Stortorget Assets, ombud Albert Elfström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</si>
</sst>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4F4F4F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rgb="FF4F4F4F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0" fontId="0" fillId="0" borderId="0" xfId="0" applyNumberFormat="1" applyAlignment="1">
      <alignment horizontal="right"/>
    </xf>
    <xf numFmtId="10" fontId="4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2" borderId="0" xfId="0" applyFont="1" applyFill="1"/>
    <xf numFmtId="3" fontId="4" fillId="0" borderId="0" xfId="0" applyNumberFormat="1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"/>
  <sheetViews>
    <sheetView tabSelected="1" view="pageBreakPreview" zoomScaleNormal="100" zoomScaleSheetLayoutView="100" workbookViewId="0">
      <pane ySplit="3" topLeftCell="A4" activePane="bottomLeft" state="frozen"/>
      <selection pane="bottomLeft" activeCell="A6" sqref="A6"/>
    </sheetView>
  </sheetViews>
  <sheetFormatPr defaultRowHeight="15" x14ac:dyDescent="0.25"/>
  <cols>
    <col min="1" max="1" width="92.42578125" bestFit="1" customWidth="1"/>
    <col min="2" max="2" width="19.42578125" style="5" customWidth="1"/>
    <col min="3" max="4" width="20.140625" style="6" customWidth="1"/>
    <col min="5" max="5" width="19.5703125" style="11" customWidth="1"/>
    <col min="6" max="6" width="36" bestFit="1" customWidth="1"/>
    <col min="7" max="7" width="14.42578125" customWidth="1"/>
    <col min="8" max="8" width="16.42578125" customWidth="1"/>
    <col min="9" max="9" width="0" hidden="1" customWidth="1"/>
  </cols>
  <sheetData>
    <row r="1" spans="1:8" x14ac:dyDescent="0.25">
      <c r="A1" s="2" t="s">
        <v>15</v>
      </c>
      <c r="H1" s="16" t="s">
        <v>0</v>
      </c>
    </row>
    <row r="3" spans="1:8" x14ac:dyDescent="0.25">
      <c r="A3" s="2" t="s">
        <v>1</v>
      </c>
      <c r="B3" s="8" t="s">
        <v>2</v>
      </c>
      <c r="C3" s="9" t="s">
        <v>3</v>
      </c>
      <c r="D3" s="9" t="s">
        <v>4</v>
      </c>
      <c r="E3" s="12" t="s">
        <v>5</v>
      </c>
      <c r="F3" s="2" t="s">
        <v>6</v>
      </c>
      <c r="G3" s="2" t="s">
        <v>7</v>
      </c>
      <c r="H3" s="2" t="s">
        <v>8</v>
      </c>
    </row>
    <row r="4" spans="1:8" x14ac:dyDescent="0.25">
      <c r="A4" t="s">
        <v>17</v>
      </c>
      <c r="B4" s="6">
        <v>66080516</v>
      </c>
      <c r="C4" s="6">
        <f t="shared" ref="C4:C16" si="0">B4</f>
        <v>66080516</v>
      </c>
      <c r="D4" s="6">
        <f t="shared" ref="D4:D16" si="1">(B4*10)</f>
        <v>660805160</v>
      </c>
      <c r="E4" s="11">
        <f t="shared" ref="E4:E16" si="2">D4/$D$17</f>
        <v>0.96168568212554628</v>
      </c>
    </row>
    <row r="5" spans="1:8" x14ac:dyDescent="0.25">
      <c r="A5" t="s">
        <v>16</v>
      </c>
      <c r="B5" s="6">
        <v>2632700</v>
      </c>
      <c r="C5" s="6">
        <f t="shared" si="0"/>
        <v>2632700</v>
      </c>
      <c r="D5" s="6">
        <f t="shared" si="1"/>
        <v>26327000</v>
      </c>
      <c r="E5" s="11">
        <f t="shared" si="2"/>
        <v>3.8314317874453732E-2</v>
      </c>
    </row>
    <row r="6" spans="1:8" x14ac:dyDescent="0.25">
      <c r="B6" s="6"/>
      <c r="C6" s="6">
        <f t="shared" si="0"/>
        <v>0</v>
      </c>
      <c r="D6" s="6">
        <f t="shared" si="1"/>
        <v>0</v>
      </c>
      <c r="E6" s="11">
        <f t="shared" si="2"/>
        <v>0</v>
      </c>
      <c r="H6" s="3"/>
    </row>
    <row r="7" spans="1:8" x14ac:dyDescent="0.25">
      <c r="A7" s="3"/>
      <c r="B7" s="6"/>
      <c r="C7" s="6">
        <f t="shared" si="0"/>
        <v>0</v>
      </c>
      <c r="D7" s="6">
        <f t="shared" si="1"/>
        <v>0</v>
      </c>
      <c r="E7" s="11">
        <f t="shared" si="2"/>
        <v>0</v>
      </c>
    </row>
    <row r="8" spans="1:8" x14ac:dyDescent="0.25">
      <c r="A8" s="3"/>
      <c r="B8" s="6"/>
      <c r="C8" s="6">
        <f t="shared" si="0"/>
        <v>0</v>
      </c>
      <c r="D8" s="6">
        <f t="shared" si="1"/>
        <v>0</v>
      </c>
      <c r="E8" s="11">
        <f t="shared" si="2"/>
        <v>0</v>
      </c>
    </row>
    <row r="9" spans="1:8" ht="15.75" x14ac:dyDescent="0.25">
      <c r="B9" s="7"/>
      <c r="C9" s="6">
        <f t="shared" si="0"/>
        <v>0</v>
      </c>
      <c r="D9" s="6">
        <f t="shared" si="1"/>
        <v>0</v>
      </c>
      <c r="E9" s="11">
        <f t="shared" si="2"/>
        <v>0</v>
      </c>
    </row>
    <row r="10" spans="1:8" ht="15.75" x14ac:dyDescent="0.25">
      <c r="A10" s="4"/>
      <c r="B10" s="13"/>
      <c r="C10" s="6">
        <f t="shared" si="0"/>
        <v>0</v>
      </c>
      <c r="D10" s="6">
        <f t="shared" si="1"/>
        <v>0</v>
      </c>
      <c r="E10" s="11">
        <f t="shared" si="2"/>
        <v>0</v>
      </c>
    </row>
    <row r="11" spans="1:8" ht="15.75" x14ac:dyDescent="0.25">
      <c r="A11" s="4"/>
      <c r="B11" s="13"/>
      <c r="C11" s="6">
        <f t="shared" si="0"/>
        <v>0</v>
      </c>
      <c r="D11" s="6">
        <f t="shared" si="1"/>
        <v>0</v>
      </c>
      <c r="E11" s="11">
        <f t="shared" si="2"/>
        <v>0</v>
      </c>
    </row>
    <row r="12" spans="1:8" ht="15.75" x14ac:dyDescent="0.25">
      <c r="A12" s="4"/>
      <c r="B12" s="13"/>
      <c r="C12" s="6">
        <f t="shared" si="0"/>
        <v>0</v>
      </c>
      <c r="D12" s="6">
        <f t="shared" si="1"/>
        <v>0</v>
      </c>
      <c r="E12" s="11">
        <f t="shared" si="2"/>
        <v>0</v>
      </c>
    </row>
    <row r="13" spans="1:8" ht="15.75" x14ac:dyDescent="0.25">
      <c r="A13" s="4"/>
      <c r="B13" s="13"/>
      <c r="C13" s="6">
        <f t="shared" si="0"/>
        <v>0</v>
      </c>
      <c r="D13" s="6">
        <f t="shared" si="1"/>
        <v>0</v>
      </c>
      <c r="E13" s="11">
        <f t="shared" si="2"/>
        <v>0</v>
      </c>
    </row>
    <row r="14" spans="1:8" ht="15.75" x14ac:dyDescent="0.25">
      <c r="A14" s="4"/>
      <c r="B14" s="13"/>
      <c r="C14" s="6">
        <f t="shared" si="0"/>
        <v>0</v>
      </c>
      <c r="D14" s="6">
        <f t="shared" si="1"/>
        <v>0</v>
      </c>
      <c r="E14" s="11">
        <f t="shared" si="2"/>
        <v>0</v>
      </c>
    </row>
    <row r="15" spans="1:8" ht="15.75" x14ac:dyDescent="0.25">
      <c r="A15" s="4"/>
      <c r="B15" s="13"/>
      <c r="C15" s="6">
        <f t="shared" si="0"/>
        <v>0</v>
      </c>
      <c r="D15" s="6">
        <f t="shared" si="1"/>
        <v>0</v>
      </c>
      <c r="E15" s="11">
        <f t="shared" si="2"/>
        <v>0</v>
      </c>
    </row>
    <row r="16" spans="1:8" x14ac:dyDescent="0.25">
      <c r="B16" s="6"/>
      <c r="C16" s="6">
        <f t="shared" si="0"/>
        <v>0</v>
      </c>
      <c r="D16" s="6">
        <f t="shared" si="1"/>
        <v>0</v>
      </c>
      <c r="E16" s="11">
        <f t="shared" si="2"/>
        <v>0</v>
      </c>
    </row>
    <row r="17" spans="1:8" s="2" customFormat="1" x14ac:dyDescent="0.25">
      <c r="A17" s="15" t="s">
        <v>9</v>
      </c>
      <c r="B17" s="9">
        <f>SUM(B4:B16)</f>
        <v>68713216</v>
      </c>
      <c r="C17" s="9">
        <f>SUM(C4:C16)</f>
        <v>68713216</v>
      </c>
      <c r="D17" s="9">
        <f>SUM(D4:D16)</f>
        <v>687132160</v>
      </c>
      <c r="E17" s="12">
        <f>SUM(E4:E16)</f>
        <v>1</v>
      </c>
    </row>
    <row r="18" spans="1:8" s="2" customFormat="1" x14ac:dyDescent="0.25">
      <c r="A18" s="15"/>
      <c r="B18" s="9"/>
      <c r="C18" s="9"/>
      <c r="D18" s="9"/>
      <c r="E18" s="12"/>
    </row>
    <row r="19" spans="1:8" s="2" customFormat="1" x14ac:dyDescent="0.25">
      <c r="A19" s="15" t="s">
        <v>10</v>
      </c>
      <c r="B19" s="12">
        <f>C17/B30</f>
        <v>0.31176209822269668</v>
      </c>
      <c r="C19" s="9"/>
      <c r="D19" s="9"/>
      <c r="E19" s="12"/>
    </row>
    <row r="20" spans="1:8" x14ac:dyDescent="0.25">
      <c r="A20" s="15" t="s">
        <v>11</v>
      </c>
      <c r="B20" s="12">
        <f>D17/B31</f>
        <v>3.1176209822269665</v>
      </c>
    </row>
    <row r="21" spans="1:8" x14ac:dyDescent="0.25">
      <c r="A21" s="14"/>
    </row>
    <row r="22" spans="1:8" x14ac:dyDescent="0.25">
      <c r="A22" s="2" t="s">
        <v>12</v>
      </c>
    </row>
    <row r="24" spans="1:8" x14ac:dyDescent="0.25">
      <c r="A24" s="3"/>
      <c r="B24" s="10"/>
      <c r="H24" s="1"/>
    </row>
    <row r="26" spans="1:8" x14ac:dyDescent="0.25">
      <c r="A26" s="14"/>
    </row>
    <row r="30" spans="1:8" x14ac:dyDescent="0.25">
      <c r="A30" s="2" t="s">
        <v>13</v>
      </c>
      <c r="B30" s="17">
        <v>220402725</v>
      </c>
    </row>
    <row r="31" spans="1:8" x14ac:dyDescent="0.25">
      <c r="A31" s="2" t="s">
        <v>14</v>
      </c>
      <c r="B31" s="17">
        <v>220402725</v>
      </c>
    </row>
  </sheetData>
  <sortState xmlns:xlrd2="http://schemas.microsoft.com/office/spreadsheetml/2017/richdata2" ref="A4:K46">
    <sortCondition ref="A4:A46"/>
  </sortState>
  <pageMargins left="0.7" right="0.7" top="0.75" bottom="0.75" header="0.3" footer="0.3"/>
  <pageSetup paperSize="9" scale="4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A6EC0F6B893F2478115CE17068994B2" ma:contentTypeVersion="8" ma:contentTypeDescription="Skapa ett nytt dokument." ma:contentTypeScope="" ma:versionID="f803a0c93fad39d5c82045f14e78d0a6">
  <xsd:schema xmlns:xsd="http://www.w3.org/2001/XMLSchema" xmlns:xs="http://www.w3.org/2001/XMLSchema" xmlns:p="http://schemas.microsoft.com/office/2006/metadata/properties" xmlns:ns2="99209123-9441-4ce3-888d-542b2c42bcb8" targetNamespace="http://schemas.microsoft.com/office/2006/metadata/properties" ma:root="true" ma:fieldsID="542387deecddd8bd4ac4ef4be25585cb" ns2:_="">
    <xsd:import namespace="99209123-9441-4ce3-888d-542b2c42bc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209123-9441-4ce3-888d-542b2c42bc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2CEC813-ADFD-4B10-9AC1-9AC3915E3EA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22474BD-0F47-49BF-ACE5-810FDFA598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209123-9441-4ce3-888d-542b2c42bc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A533D5B-C2B8-452A-B7C8-8F8EEAFD12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Röstlängd</vt:lpstr>
      <vt:lpstr>Röstlängd!Utskriftsområde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2022-05-10T15:20:00Z</dcterms:created>
  <dcterms:modified xsi:type="dcterms:W3CDTF">2022-05-27T13:12:49Z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0x0101006A6EC0F6B893F2478115CE17068994B2</vt:lpwstr>
  </property>
</Properties>
</file>